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4280A92D-CDF5-45F3-89D5-A4E5DF62E3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M28" i="1"/>
  <c r="N28" i="1"/>
  <c r="O28" i="1"/>
  <c r="D29" i="1"/>
  <c r="E29" i="1"/>
  <c r="F29" i="1"/>
  <c r="G29" i="1"/>
  <c r="H29" i="1"/>
  <c r="I29" i="1"/>
  <c r="J29" i="1"/>
  <c r="K29" i="1"/>
  <c r="L29" i="1"/>
  <c r="M29" i="1"/>
  <c r="N29" i="1"/>
  <c r="O29" i="1"/>
  <c r="D25" i="1"/>
  <c r="E25" i="1"/>
  <c r="F25" i="1"/>
  <c r="G25" i="1"/>
  <c r="H25" i="1"/>
  <c r="I25" i="1"/>
  <c r="J25" i="1"/>
  <c r="K25" i="1"/>
  <c r="L25" i="1"/>
  <c r="M25" i="1"/>
  <c r="N25" i="1"/>
  <c r="O25" i="1"/>
  <c r="D24" i="1"/>
  <c r="E24" i="1"/>
  <c r="F24" i="1"/>
  <c r="G24" i="1"/>
  <c r="H24" i="1"/>
  <c r="I24" i="1"/>
  <c r="J24" i="1"/>
  <c r="K24" i="1"/>
  <c r="L24" i="1"/>
  <c r="M24" i="1"/>
  <c r="N24" i="1"/>
  <c r="O24" i="1"/>
  <c r="C29" i="1"/>
  <c r="C28" i="1"/>
  <c r="C25" i="1"/>
  <c r="C24" i="1"/>
  <c r="D27" i="1" l="1"/>
  <c r="E27" i="1"/>
  <c r="F27" i="1"/>
  <c r="H27" i="1"/>
  <c r="I27" i="1"/>
  <c r="J27" i="1"/>
  <c r="L27" i="1"/>
  <c r="M27" i="1"/>
  <c r="N27" i="1"/>
  <c r="O27" i="1" l="1"/>
  <c r="K27" i="1"/>
  <c r="G27" i="1"/>
  <c r="L26" i="1"/>
  <c r="H26" i="1"/>
  <c r="D26" i="1"/>
  <c r="O26" i="1"/>
  <c r="K26" i="1"/>
  <c r="G26" i="1"/>
  <c r="N26" i="1"/>
  <c r="J26" i="1"/>
  <c r="F26" i="1"/>
  <c r="M26" i="1"/>
  <c r="I26" i="1"/>
  <c r="E26" i="1"/>
  <c r="C27" i="1"/>
  <c r="C26" i="1"/>
</calcChain>
</file>

<file path=xl/sharedStrings.xml><?xml version="1.0" encoding="utf-8"?>
<sst xmlns="http://schemas.openxmlformats.org/spreadsheetml/2006/main" count="50" uniqueCount="37">
  <si>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</si>
  <si>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</si>
  <si>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</si>
  <si>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</si>
  <si>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</si>
  <si>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</si>
  <si>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</si>
  <si>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</si>
  <si>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</si>
  <si>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</si>
  <si>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</si>
  <si>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</si>
  <si>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</si>
  <si>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</si>
  <si>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</si>
  <si>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</si>
  <si>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</si>
  <si>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</si>
  <si>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</si>
  <si>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</si>
  <si>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</si>
  <si>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</si>
  <si>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</si>
  <si>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</si>
  <si>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</si>
  <si>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</si>
  <si>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</si>
  <si>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</si>
  <si>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</si>
  <si>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2007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</si>
  <si>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</si>
  <si>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</si>
  <si>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</si>
  <si>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</si>
  <si>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</si>
  <si>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</si>
  <si>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Monthly Discharge in MCM (Water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</si>
</sst>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2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  <xf numFmtId="187" fontId="1" fillId="0" borderId="1" xfId="0" applyNumberFormat="1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topLeftCell="A16" workbookViewId="0">
      <selection activeCell="C20" sqref="C20:O20"/>
    </sheetView>
  </sheetViews>
  <sheetFormatPr defaultRowHeight="23.25" x14ac:dyDescent="0.5"/>
  <cols>
    <col min="1" max="2" width="9" style="1"/>
    <col min="3" max="3" width="9.375" style="1" bestFit="1" customWidth="1"/>
    <col min="4" max="6" width="9.625" style="1" bestFit="1" customWidth="1"/>
    <col min="7" max="8" width="10" style="1" bestFit="1" customWidth="1"/>
    <col min="9" max="9" width="9.625" style="1" bestFit="1" customWidth="1"/>
    <col min="10" max="14" width="9.375" style="1" bestFit="1" customWidth="1"/>
    <col min="15" max="15" width="10.625" style="1" bestFit="1" customWidth="1"/>
    <col min="16" max="16384" width="9" style="1"/>
  </cols>
  <sheetData>
    <row r="1" spans="1:15" x14ac:dyDescent="0.5">
      <c r="G1" s="1" t="s">
        <v>36</v>
      </c>
    </row>
    <row r="2" spans="1:15" x14ac:dyDescent="0.5">
      <c r="A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</row>
    <row r="3" spans="1:15" x14ac:dyDescent="0.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  <c r="L3" s="1" t="s">
        <v>25</v>
      </c>
      <c r="M3" s="1" t="s">
        <v>26</v>
      </c>
      <c r="N3" s="1" t="s">
        <v>27</v>
      </c>
      <c r="O3" s="1" t="s">
        <v>28</v>
      </c>
    </row>
    <row r="4" spans="1:15" x14ac:dyDescent="0.5">
      <c r="A4" s="2" t="s">
        <v>29</v>
      </c>
      <c r="B4" s="3">
        <v>2550</v>
      </c>
      <c r="C4" s="4">
        <v>10.96416</v>
      </c>
      <c r="D4" s="4">
        <v>53.161920000000002</v>
      </c>
      <c r="E4" s="4">
        <v>78.222239999999999</v>
      </c>
      <c r="F4" s="4">
        <v>80.343360000000004</v>
      </c>
      <c r="G4" s="4">
        <v>159.73372799999999</v>
      </c>
      <c r="H4" s="4">
        <v>368.29900800000001</v>
      </c>
      <c r="I4" s="4">
        <v>350.81337600000001</v>
      </c>
      <c r="J4" s="4">
        <v>47.576160000000002</v>
      </c>
      <c r="K4" s="4">
        <v>21.379679999999997</v>
      </c>
      <c r="L4" s="4">
        <v>11.655360000000002</v>
      </c>
      <c r="M4" s="4">
        <v>10.419840000000001</v>
      </c>
      <c r="N4" s="4">
        <v>5.9616000000000025</v>
      </c>
      <c r="O4" s="4">
        <v>1198.5304320000002</v>
      </c>
    </row>
    <row r="5" spans="1:15" x14ac:dyDescent="0.5">
      <c r="A5" s="3">
        <v>2008</v>
      </c>
      <c r="B5" s="3">
        <v>2551</v>
      </c>
      <c r="C5" s="4">
        <v>13.6296</v>
      </c>
      <c r="D5" s="4">
        <v>42.888960000000004</v>
      </c>
      <c r="E5" s="4">
        <v>69.596063999999998</v>
      </c>
      <c r="F5" s="4">
        <v>110.45721600000002</v>
      </c>
      <c r="G5" s="4">
        <v>158.951808</v>
      </c>
      <c r="H5" s="4">
        <v>291.88598400000001</v>
      </c>
      <c r="I5" s="4">
        <v>131.65891200000007</v>
      </c>
      <c r="J5" s="4">
        <v>92.960352000000015</v>
      </c>
      <c r="K5" s="4">
        <v>27.63504</v>
      </c>
      <c r="L5" s="4">
        <v>16.873920000000002</v>
      </c>
      <c r="M5" s="4">
        <v>10.93824</v>
      </c>
      <c r="N5" s="4">
        <v>10.687679999999999</v>
      </c>
      <c r="O5" s="4">
        <v>978.1637760000001</v>
      </c>
    </row>
    <row r="6" spans="1:15" x14ac:dyDescent="0.5">
      <c r="A6" s="3">
        <v>2009</v>
      </c>
      <c r="B6" s="3">
        <v>2552</v>
      </c>
      <c r="C6" s="4">
        <v>15.036192000000002</v>
      </c>
      <c r="D6" s="4">
        <v>63.560160000000003</v>
      </c>
      <c r="E6" s="4">
        <v>66.879648000000017</v>
      </c>
      <c r="F6" s="4">
        <v>94.914720000000003</v>
      </c>
      <c r="G6" s="4">
        <v>76.646304000000001</v>
      </c>
      <c r="H6" s="4">
        <v>198.11433599999998</v>
      </c>
      <c r="I6" s="4">
        <v>256.20796799999999</v>
      </c>
      <c r="J6" s="4">
        <v>51.730272000000014</v>
      </c>
      <c r="K6" s="4">
        <v>21.102336000000001</v>
      </c>
      <c r="L6" s="4">
        <v>14.081472000000005</v>
      </c>
      <c r="M6" s="4">
        <v>7.5591359999999996</v>
      </c>
      <c r="N6" s="4">
        <v>2.3414399999999995</v>
      </c>
      <c r="O6" s="4">
        <v>868.17398400000002</v>
      </c>
    </row>
    <row r="7" spans="1:15" x14ac:dyDescent="0.5">
      <c r="A7" s="3">
        <v>2010</v>
      </c>
      <c r="B7" s="3">
        <v>2553</v>
      </c>
      <c r="C7" s="4">
        <v>1.583712</v>
      </c>
      <c r="D7" s="4">
        <v>8.3877119999999987</v>
      </c>
      <c r="E7" s="4">
        <v>10.580544000000002</v>
      </c>
      <c r="F7" s="4">
        <v>41.397696000000003</v>
      </c>
      <c r="G7" s="4">
        <v>174.27744000000001</v>
      </c>
      <c r="H7" s="4">
        <v>242.25264000000001</v>
      </c>
      <c r="I7" s="4">
        <v>151.69248000000002</v>
      </c>
      <c r="J7" s="4">
        <v>38.077343999999989</v>
      </c>
      <c r="K7" s="4">
        <v>17.457120000000003</v>
      </c>
      <c r="L7" s="4">
        <v>7.5772800000000027</v>
      </c>
      <c r="M7" s="4">
        <v>3.1354559999999996</v>
      </c>
      <c r="N7" s="4">
        <v>9.1851840000000013</v>
      </c>
      <c r="O7" s="4">
        <v>705.6046080000001</v>
      </c>
    </row>
    <row r="8" spans="1:15" x14ac:dyDescent="0.5">
      <c r="A8" s="3">
        <v>2011</v>
      </c>
      <c r="B8" s="3">
        <v>2554</v>
      </c>
      <c r="C8" s="4">
        <v>8.723808</v>
      </c>
      <c r="D8" s="4">
        <v>114.78412800000001</v>
      </c>
      <c r="E8" s="4">
        <v>125.76556800000002</v>
      </c>
      <c r="F8" s="4">
        <v>137.14012799999998</v>
      </c>
      <c r="G8" s="4">
        <v>266.99068799999998</v>
      </c>
      <c r="H8" s="4">
        <v>487.36425599999995</v>
      </c>
      <c r="I8" s="4">
        <v>176.57999999999998</v>
      </c>
      <c r="J8" s="4">
        <v>41.050367999999992</v>
      </c>
      <c r="K8" s="4">
        <v>15.902783999999999</v>
      </c>
      <c r="L8" s="4">
        <v>8.5440960000000015</v>
      </c>
      <c r="M8" s="4">
        <v>5.6773440000000006</v>
      </c>
      <c r="N8" s="4">
        <v>3.8335680000000005</v>
      </c>
      <c r="O8" s="4">
        <v>1392.356736</v>
      </c>
    </row>
    <row r="9" spans="1:15" x14ac:dyDescent="0.5">
      <c r="A9" s="3">
        <v>2012</v>
      </c>
      <c r="B9" s="3">
        <v>2555</v>
      </c>
      <c r="C9" s="4">
        <v>5.0734080000000006</v>
      </c>
      <c r="D9" s="4">
        <v>13.880160000000002</v>
      </c>
      <c r="E9" s="4">
        <v>15.952032000000001</v>
      </c>
      <c r="F9" s="4">
        <v>71.523648000000009</v>
      </c>
      <c r="G9" s="4">
        <v>121.68921600000002</v>
      </c>
      <c r="H9" s="4">
        <v>197.05248000000003</v>
      </c>
      <c r="I9" s="4">
        <v>66.32150399999999</v>
      </c>
      <c r="J9" s="4">
        <v>25.054271999999997</v>
      </c>
      <c r="K9" s="4">
        <v>15.754175999999999</v>
      </c>
      <c r="L9" s="4">
        <v>6.9085440000000009</v>
      </c>
      <c r="M9" s="4">
        <v>5.5261440000000004</v>
      </c>
      <c r="N9" s="4">
        <v>3.896640000000001</v>
      </c>
      <c r="O9" s="4">
        <v>548.63222400000018</v>
      </c>
    </row>
    <row r="10" spans="1:15" x14ac:dyDescent="0.5">
      <c r="A10" s="3">
        <v>2013</v>
      </c>
      <c r="B10" s="3">
        <v>2556</v>
      </c>
      <c r="C10" s="4">
        <v>1.8550080000000002</v>
      </c>
      <c r="D10" s="4">
        <v>11.352096</v>
      </c>
      <c r="E10" s="4">
        <v>49.800960000000003</v>
      </c>
      <c r="F10" s="4">
        <v>86.672159999999991</v>
      </c>
      <c r="G10" s="4">
        <v>158.23641600000002</v>
      </c>
      <c r="H10" s="4">
        <v>284.11603199999996</v>
      </c>
      <c r="I10" s="4">
        <v>162.91324799999995</v>
      </c>
      <c r="J10" s="4">
        <v>33.38064</v>
      </c>
      <c r="K10" s="4">
        <v>14.895359999999998</v>
      </c>
      <c r="L10" s="4">
        <v>6.5543040000000028</v>
      </c>
      <c r="M10" s="4">
        <v>2.7786240000000006</v>
      </c>
      <c r="N10" s="4">
        <v>1.7625600000000006</v>
      </c>
      <c r="O10" s="4">
        <v>814.317408</v>
      </c>
    </row>
    <row r="11" spans="1:15" x14ac:dyDescent="0.5">
      <c r="A11" s="3">
        <v>2014</v>
      </c>
      <c r="B11" s="3">
        <v>2557</v>
      </c>
      <c r="C11" s="4">
        <v>3.6287999999999996</v>
      </c>
      <c r="D11" s="4">
        <v>6.4886400000000011</v>
      </c>
      <c r="E11" s="4">
        <v>13.461120000000001</v>
      </c>
      <c r="F11" s="4">
        <v>45.363455999999999</v>
      </c>
      <c r="G11" s="4">
        <v>152.86492800000002</v>
      </c>
      <c r="H11" s="4">
        <v>172.15372800000003</v>
      </c>
      <c r="I11" s="4">
        <v>70.149888000000004</v>
      </c>
      <c r="J11" s="4">
        <v>29.955743999999999</v>
      </c>
      <c r="K11" s="4">
        <v>11.050560000000001</v>
      </c>
      <c r="L11" s="4">
        <v>5.0155199999999995</v>
      </c>
      <c r="M11" s="4">
        <v>2.8512</v>
      </c>
      <c r="N11" s="4">
        <v>4.0780800000000008</v>
      </c>
      <c r="O11" s="4">
        <v>517.06166400000006</v>
      </c>
    </row>
    <row r="12" spans="1:15" x14ac:dyDescent="0.5">
      <c r="A12" s="3">
        <v>2015</v>
      </c>
      <c r="B12" s="3">
        <v>2558</v>
      </c>
      <c r="C12" s="4">
        <v>4.0884480000000014</v>
      </c>
      <c r="D12" s="4">
        <v>8.2831680000000016</v>
      </c>
      <c r="E12" s="4">
        <v>6.7210560000000017</v>
      </c>
      <c r="F12" s="4">
        <v>28.722816000000005</v>
      </c>
      <c r="G12" s="4">
        <v>74.012831999999989</v>
      </c>
      <c r="H12" s="4">
        <v>72.848160000000007</v>
      </c>
      <c r="I12" s="4">
        <v>123.22281599999997</v>
      </c>
      <c r="J12" s="4">
        <v>24.606720000000003</v>
      </c>
      <c r="K12" s="4">
        <v>10.897632000000003</v>
      </c>
      <c r="L12" s="4">
        <v>6.1525439999999998</v>
      </c>
      <c r="M12" s="4">
        <v>3.665087999999999</v>
      </c>
      <c r="N12" s="4">
        <v>1.6277759999999997</v>
      </c>
      <c r="O12" s="4">
        <v>364.8490559999999</v>
      </c>
    </row>
    <row r="13" spans="1:15" x14ac:dyDescent="0.5">
      <c r="A13" s="3">
        <v>2016</v>
      </c>
      <c r="B13" s="3">
        <v>2559</v>
      </c>
      <c r="C13" s="4">
        <v>0.38966400000000007</v>
      </c>
      <c r="D13" s="4">
        <v>6.911999999999999</v>
      </c>
      <c r="E13" s="4">
        <v>26.544672000000002</v>
      </c>
      <c r="F13" s="4">
        <v>141.77116799999999</v>
      </c>
      <c r="G13" s="4">
        <v>103.07952</v>
      </c>
      <c r="H13" s="4">
        <v>215.96630399999998</v>
      </c>
      <c r="I13" s="4">
        <v>219.932928</v>
      </c>
      <c r="J13" s="4">
        <v>42.224543999999995</v>
      </c>
      <c r="K13" s="4">
        <v>13.932864</v>
      </c>
      <c r="L13" s="4">
        <v>6.8601600000000023</v>
      </c>
      <c r="M13" s="4">
        <v>2.0364480000000009</v>
      </c>
      <c r="N13" s="4">
        <v>1.271808</v>
      </c>
      <c r="O13" s="4">
        <v>780.92207999999994</v>
      </c>
    </row>
    <row r="14" spans="1:15" x14ac:dyDescent="0.5">
      <c r="A14" s="3">
        <v>2017</v>
      </c>
      <c r="B14" s="3">
        <v>2560</v>
      </c>
      <c r="C14" s="4">
        <v>1.4610239999999999</v>
      </c>
      <c r="D14" s="4">
        <v>57.853440000000006</v>
      </c>
      <c r="E14" s="4">
        <v>60.934463999999991</v>
      </c>
      <c r="F14" s="4">
        <v>204.56668799999997</v>
      </c>
      <c r="G14" s="4">
        <v>232.898112</v>
      </c>
      <c r="H14" s="4">
        <v>314.15299200000004</v>
      </c>
      <c r="I14" s="4">
        <v>360.55670400000008</v>
      </c>
      <c r="J14" s="4">
        <v>85.322591999999986</v>
      </c>
      <c r="K14" s="4">
        <v>38.530079999999998</v>
      </c>
      <c r="L14" s="4">
        <v>23.123232000000002</v>
      </c>
      <c r="M14" s="4">
        <v>13.533696000000004</v>
      </c>
      <c r="N14" s="4">
        <v>9.3476160000000021</v>
      </c>
      <c r="O14" s="4">
        <v>1402.2806399999999</v>
      </c>
    </row>
    <row r="15" spans="1:15" x14ac:dyDescent="0.5">
      <c r="A15" s="3">
        <v>2018</v>
      </c>
      <c r="B15" s="3">
        <v>2561</v>
      </c>
      <c r="C15" s="4">
        <v>14.463360000000003</v>
      </c>
      <c r="D15" s="4">
        <v>44.892575999999991</v>
      </c>
      <c r="E15" s="4">
        <v>49.762079999999997</v>
      </c>
      <c r="F15" s="4">
        <v>128.285856</v>
      </c>
      <c r="G15" s="4">
        <v>170.70480000000003</v>
      </c>
      <c r="H15" s="4">
        <v>156.49891200000005</v>
      </c>
      <c r="I15" s="4">
        <v>71.975520000000003</v>
      </c>
      <c r="J15" s="4">
        <v>27.077760000000001</v>
      </c>
      <c r="K15" s="4">
        <v>10.653120000000001</v>
      </c>
      <c r="L15" s="4">
        <v>5.4276480000000014</v>
      </c>
      <c r="M15" s="4">
        <v>3.1147200000000002</v>
      </c>
      <c r="N15" s="4">
        <v>2.7060479999999991</v>
      </c>
      <c r="O15" s="4">
        <v>685.56240000000014</v>
      </c>
    </row>
    <row r="16" spans="1:15" x14ac:dyDescent="0.5">
      <c r="A16" s="3">
        <v>2019</v>
      </c>
      <c r="B16" s="3">
        <v>2562</v>
      </c>
      <c r="C16" s="4">
        <v>10.422431999999999</v>
      </c>
      <c r="D16" s="4">
        <v>14.984352000000001</v>
      </c>
      <c r="E16" s="4">
        <v>23.253695999999994</v>
      </c>
      <c r="F16" s="4">
        <v>37.962432</v>
      </c>
      <c r="G16" s="4">
        <v>125.25667200000001</v>
      </c>
      <c r="H16" s="4">
        <v>200.11276799999999</v>
      </c>
      <c r="I16" s="4">
        <v>39.099455999999996</v>
      </c>
      <c r="J16" s="4">
        <v>14.136768000000002</v>
      </c>
      <c r="K16" s="4">
        <v>8.2926720000000049</v>
      </c>
      <c r="L16" s="4">
        <v>6.9655680000000046</v>
      </c>
      <c r="M16" s="4">
        <v>6.9016319999999984</v>
      </c>
      <c r="N16" s="4">
        <v>6.3331200000000027</v>
      </c>
      <c r="O16" s="4">
        <v>493.72156800000016</v>
      </c>
    </row>
    <row r="17" spans="1:15" x14ac:dyDescent="0.5">
      <c r="A17" s="3">
        <v>2020</v>
      </c>
      <c r="B17" s="3">
        <v>2563</v>
      </c>
      <c r="C17" s="4">
        <v>5.0483520000000013</v>
      </c>
      <c r="D17" s="4">
        <v>15.391296000000001</v>
      </c>
      <c r="E17" s="4">
        <v>34.814016000000002</v>
      </c>
      <c r="F17" s="4">
        <v>53.583552000000026</v>
      </c>
      <c r="G17" s="4">
        <v>123.65568000000002</v>
      </c>
      <c r="H17" s="4">
        <v>183.36671999999999</v>
      </c>
      <c r="I17" s="4">
        <v>113.85100800000004</v>
      </c>
      <c r="J17" s="4">
        <v>27.126144000000011</v>
      </c>
      <c r="K17" s="4">
        <v>9.8193599999999961</v>
      </c>
      <c r="L17" s="4">
        <v>5.4432000000000009</v>
      </c>
      <c r="M17" s="4">
        <v>3.0499200000000002</v>
      </c>
      <c r="N17" s="4">
        <v>3.8620800000000011</v>
      </c>
      <c r="O17" s="4">
        <v>579.01132800000005</v>
      </c>
    </row>
    <row r="18" spans="1:15" x14ac:dyDescent="0.5">
      <c r="A18" s="3">
        <v>2021</v>
      </c>
      <c r="B18" s="3">
        <v>2564</v>
      </c>
      <c r="C18" s="4">
        <v>21.002976000000004</v>
      </c>
      <c r="D18" s="4">
        <v>32.800031999999995</v>
      </c>
      <c r="E18" s="4">
        <v>15.123455999999999</v>
      </c>
      <c r="F18" s="4">
        <v>64.611648000000017</v>
      </c>
      <c r="G18" s="4">
        <v>50.805791999999997</v>
      </c>
      <c r="H18" s="4">
        <v>361.7066880000001</v>
      </c>
      <c r="I18" s="4">
        <v>189.901152</v>
      </c>
      <c r="J18" s="4">
        <v>55.778975999999993</v>
      </c>
      <c r="K18" s="4">
        <v>17.408736000000001</v>
      </c>
      <c r="L18" s="4">
        <v>10.828512000000003</v>
      </c>
      <c r="M18" s="4">
        <v>8.9881919999999997</v>
      </c>
      <c r="N18" s="4">
        <v>11.168064000000001</v>
      </c>
      <c r="O18" s="4">
        <v>840.12422400000014</v>
      </c>
    </row>
    <row r="19" spans="1:15" x14ac:dyDescent="0.5">
      <c r="A19" s="3">
        <v>2022</v>
      </c>
      <c r="B19" s="3">
        <v>2565</v>
      </c>
      <c r="C19" s="4">
        <v>8.9303039999999996</v>
      </c>
      <c r="D19" s="4">
        <v>14.031360000000001</v>
      </c>
      <c r="E19" s="4">
        <v>12.545279999999998</v>
      </c>
      <c r="F19" s="4">
        <v>125.30937600000003</v>
      </c>
      <c r="G19" s="4">
        <v>215.76844800000001</v>
      </c>
      <c r="H19" s="4">
        <v>268.58390400000002</v>
      </c>
      <c r="I19" s="4">
        <v>163.97942399999999</v>
      </c>
      <c r="J19" s="4">
        <v>33.447167999999991</v>
      </c>
      <c r="K19" s="4">
        <v>20.583936000000001</v>
      </c>
      <c r="L19" s="4">
        <v>9.033984000000002</v>
      </c>
      <c r="M19" s="4">
        <v>4.2232319999999994</v>
      </c>
      <c r="N19" s="4">
        <v>6.4972800000000008</v>
      </c>
      <c r="O19" s="4">
        <v>882.93369600000005</v>
      </c>
    </row>
    <row r="20" spans="1:15" x14ac:dyDescent="0.5">
      <c r="A20" s="3">
        <v>2023</v>
      </c>
      <c r="B20" s="3">
        <v>2566</v>
      </c>
      <c r="C20" s="4">
        <v>0.69811200000000007</v>
      </c>
      <c r="D20" s="4">
        <v>16.782336000000001</v>
      </c>
      <c r="E20" s="4">
        <v>18.544896000000001</v>
      </c>
      <c r="F20" s="4">
        <v>28.9224</v>
      </c>
      <c r="G20" s="4">
        <v>23.224320000000002</v>
      </c>
      <c r="H20" s="4">
        <v>219.05423999999999</v>
      </c>
      <c r="I20" s="4">
        <v>344.59689599999996</v>
      </c>
      <c r="J20" s="4">
        <v>60.856704000000015</v>
      </c>
      <c r="K20" s="4">
        <v>18.925056000000001</v>
      </c>
      <c r="L20" s="4">
        <v>14.881535999999997</v>
      </c>
      <c r="M20" s="4">
        <v>4.2923520000000002</v>
      </c>
      <c r="N20" s="4">
        <v>10.215936000000003</v>
      </c>
      <c r="O20" s="4">
        <v>760.99478399999998</v>
      </c>
    </row>
    <row r="21" spans="1:15" x14ac:dyDescent="0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x14ac:dyDescent="0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5">
      <c r="C23" s="1" t="s">
        <v>16</v>
      </c>
      <c r="D23" s="1" t="s">
        <v>17</v>
      </c>
      <c r="E23" s="1" t="s">
        <v>18</v>
      </c>
      <c r="F23" s="1" t="s">
        <v>19</v>
      </c>
      <c r="G23" s="1" t="s">
        <v>20</v>
      </c>
      <c r="H23" s="1" t="s">
        <v>21</v>
      </c>
      <c r="I23" s="1" t="s">
        <v>22</v>
      </c>
      <c r="J23" s="1" t="s">
        <v>23</v>
      </c>
      <c r="K23" s="1" t="s">
        <v>24</v>
      </c>
      <c r="L23" s="1" t="s">
        <v>25</v>
      </c>
      <c r="M23" s="1" t="s">
        <v>26</v>
      </c>
      <c r="N23" s="1" t="s">
        <v>27</v>
      </c>
      <c r="O23" s="1" t="s">
        <v>28</v>
      </c>
    </row>
    <row r="24" spans="1:15" x14ac:dyDescent="0.5">
      <c r="A24" s="5" t="s">
        <v>30</v>
      </c>
      <c r="B24" s="6"/>
      <c r="C24" s="7">
        <f>SUM(C4:C22)/COUNT(C4:C22)</f>
        <v>7.4705505882352927</v>
      </c>
      <c r="D24" s="7">
        <f t="shared" ref="D24:O24" si="0">SUM(D4:D22)/COUNT(D4:D22)</f>
        <v>30.966725647058819</v>
      </c>
      <c r="E24" s="7">
        <f t="shared" si="0"/>
        <v>39.911870117647062</v>
      </c>
      <c r="F24" s="7">
        <f t="shared" si="0"/>
        <v>87.149901176470578</v>
      </c>
      <c r="G24" s="7">
        <f t="shared" si="0"/>
        <v>140.51745317647055</v>
      </c>
      <c r="H24" s="7">
        <f t="shared" si="0"/>
        <v>249.03112658823534</v>
      </c>
      <c r="I24" s="7">
        <f t="shared" si="0"/>
        <v>176.0854870588235</v>
      </c>
      <c r="J24" s="7">
        <f t="shared" si="0"/>
        <v>42.962501647058815</v>
      </c>
      <c r="K24" s="7">
        <f t="shared" si="0"/>
        <v>17.30708894117647</v>
      </c>
      <c r="L24" s="7">
        <f t="shared" si="0"/>
        <v>9.7604047058823546</v>
      </c>
      <c r="M24" s="7">
        <f t="shared" si="0"/>
        <v>5.8053684705882347</v>
      </c>
      <c r="N24" s="7">
        <f t="shared" si="0"/>
        <v>5.57508705882353</v>
      </c>
      <c r="O24" s="7">
        <f t="shared" si="0"/>
        <v>812.54356517647068</v>
      </c>
    </row>
    <row r="25" spans="1:15" x14ac:dyDescent="0.5">
      <c r="A25" s="5" t="s">
        <v>31</v>
      </c>
      <c r="B25" s="6"/>
      <c r="C25" s="7">
        <f>STDEV(C4:C22)</f>
        <v>6.061861645315398</v>
      </c>
      <c r="D25" s="7">
        <f t="shared" ref="D25:O25" si="1">STDEV(D4:D22)</f>
        <v>29.055465619899309</v>
      </c>
      <c r="E25" s="7">
        <f t="shared" si="1"/>
        <v>32.231104459706948</v>
      </c>
      <c r="F25" s="7">
        <f t="shared" si="1"/>
        <v>48.739997235604434</v>
      </c>
      <c r="G25" s="7">
        <f t="shared" si="1"/>
        <v>64.226388800974746</v>
      </c>
      <c r="H25" s="7">
        <f t="shared" si="1"/>
        <v>97.135116730267626</v>
      </c>
      <c r="I25" s="7">
        <f t="shared" si="1"/>
        <v>101.21753325844007</v>
      </c>
      <c r="J25" s="7">
        <f t="shared" si="1"/>
        <v>21.283883267313005</v>
      </c>
      <c r="K25" s="7">
        <f t="shared" si="1"/>
        <v>7.4366997067687972</v>
      </c>
      <c r="L25" s="7">
        <f t="shared" si="1"/>
        <v>4.9569777035278735</v>
      </c>
      <c r="M25" s="7">
        <f t="shared" si="1"/>
        <v>3.4030843424170052</v>
      </c>
      <c r="N25" s="7">
        <f t="shared" si="1"/>
        <v>3.4108731453748127</v>
      </c>
      <c r="O25" s="7">
        <f t="shared" si="1"/>
        <v>297.27866204783339</v>
      </c>
    </row>
    <row r="26" spans="1:15" x14ac:dyDescent="0.5">
      <c r="A26" s="5" t="s">
        <v>32</v>
      </c>
      <c r="B26" s="6"/>
      <c r="C26" s="7">
        <f>C24+C25</f>
        <v>13.532412233550691</v>
      </c>
      <c r="D26" s="7">
        <f t="shared" ref="D26:O26" si="2">D24+D25</f>
        <v>60.022191266958131</v>
      </c>
      <c r="E26" s="7">
        <f t="shared" si="2"/>
        <v>72.142974577354011</v>
      </c>
      <c r="F26" s="7">
        <f t="shared" si="2"/>
        <v>135.88989841207501</v>
      </c>
      <c r="G26" s="7">
        <f t="shared" si="2"/>
        <v>204.7438419774453</v>
      </c>
      <c r="H26" s="7">
        <f t="shared" si="2"/>
        <v>346.16624331850295</v>
      </c>
      <c r="I26" s="7">
        <f t="shared" si="2"/>
        <v>277.30302031726359</v>
      </c>
      <c r="J26" s="7">
        <f t="shared" si="2"/>
        <v>64.246384914371816</v>
      </c>
      <c r="K26" s="7">
        <f t="shared" si="2"/>
        <v>24.743788647945266</v>
      </c>
      <c r="L26" s="7">
        <f t="shared" si="2"/>
        <v>14.717382409410227</v>
      </c>
      <c r="M26" s="7">
        <f t="shared" si="2"/>
        <v>9.2084528130052394</v>
      </c>
      <c r="N26" s="7">
        <f t="shared" si="2"/>
        <v>8.9859602041983422</v>
      </c>
      <c r="O26" s="7">
        <f t="shared" si="2"/>
        <v>1109.822227224304</v>
      </c>
    </row>
    <row r="27" spans="1:15" x14ac:dyDescent="0.5">
      <c r="A27" s="5" t="s">
        <v>33</v>
      </c>
      <c r="B27" s="6"/>
      <c r="C27" s="7">
        <f>C24-C25</f>
        <v>1.4086889429198948</v>
      </c>
      <c r="D27" s="7">
        <f t="shared" ref="D27:O27" si="3">D24-D25</f>
        <v>1.9112600271595106</v>
      </c>
      <c r="E27" s="7">
        <f t="shared" si="3"/>
        <v>7.680765657940114</v>
      </c>
      <c r="F27" s="7">
        <f t="shared" si="3"/>
        <v>38.409903940866144</v>
      </c>
      <c r="G27" s="7">
        <f t="shared" si="3"/>
        <v>76.291064375495807</v>
      </c>
      <c r="H27" s="7">
        <f t="shared" si="3"/>
        <v>151.89600985796773</v>
      </c>
      <c r="I27" s="7">
        <f t="shared" si="3"/>
        <v>74.867953800383432</v>
      </c>
      <c r="J27" s="7">
        <f t="shared" si="3"/>
        <v>21.67861837974581</v>
      </c>
      <c r="K27" s="7">
        <f t="shared" si="3"/>
        <v>9.8703892344076731</v>
      </c>
      <c r="L27" s="7">
        <f t="shared" si="3"/>
        <v>4.8034270023544812</v>
      </c>
      <c r="M27" s="7">
        <f t="shared" si="3"/>
        <v>2.4022841281712295</v>
      </c>
      <c r="N27" s="7">
        <f t="shared" si="3"/>
        <v>2.1642139134487173</v>
      </c>
      <c r="O27" s="7">
        <f t="shared" si="3"/>
        <v>515.26490312863734</v>
      </c>
    </row>
    <row r="28" spans="1:15" x14ac:dyDescent="0.5">
      <c r="A28" s="5" t="s">
        <v>34</v>
      </c>
      <c r="B28" s="6"/>
      <c r="C28" s="7">
        <f>MAX(C4:C22)</f>
        <v>21.002976000000004</v>
      </c>
      <c r="D28" s="7">
        <f t="shared" ref="D28:O28" si="4">MAX(D4:D22)</f>
        <v>114.78412800000001</v>
      </c>
      <c r="E28" s="7">
        <f t="shared" si="4"/>
        <v>125.76556800000002</v>
      </c>
      <c r="F28" s="7">
        <f t="shared" si="4"/>
        <v>204.56668799999997</v>
      </c>
      <c r="G28" s="7">
        <f t="shared" si="4"/>
        <v>266.99068799999998</v>
      </c>
      <c r="H28" s="7">
        <f t="shared" si="4"/>
        <v>487.36425599999995</v>
      </c>
      <c r="I28" s="7">
        <f t="shared" si="4"/>
        <v>360.55670400000008</v>
      </c>
      <c r="J28" s="7">
        <f t="shared" si="4"/>
        <v>92.960352000000015</v>
      </c>
      <c r="K28" s="7">
        <f t="shared" si="4"/>
        <v>38.530079999999998</v>
      </c>
      <c r="L28" s="7">
        <f t="shared" si="4"/>
        <v>23.123232000000002</v>
      </c>
      <c r="M28" s="7">
        <f t="shared" si="4"/>
        <v>13.533696000000004</v>
      </c>
      <c r="N28" s="7">
        <f t="shared" si="4"/>
        <v>11.168064000000001</v>
      </c>
      <c r="O28" s="7">
        <f t="shared" si="4"/>
        <v>1402.2806399999999</v>
      </c>
    </row>
    <row r="29" spans="1:15" x14ac:dyDescent="0.5">
      <c r="A29" s="5" t="s">
        <v>35</v>
      </c>
      <c r="B29" s="6"/>
      <c r="C29" s="7">
        <f>MIN(C4:C22)</f>
        <v>0.38966400000000007</v>
      </c>
      <c r="D29" s="7">
        <f t="shared" ref="D29:O29" si="5">MIN(D4:D22)</f>
        <v>6.4886400000000011</v>
      </c>
      <c r="E29" s="7">
        <f t="shared" si="5"/>
        <v>6.7210560000000017</v>
      </c>
      <c r="F29" s="7">
        <f t="shared" si="5"/>
        <v>28.722816000000005</v>
      </c>
      <c r="G29" s="7">
        <f t="shared" si="5"/>
        <v>23.224320000000002</v>
      </c>
      <c r="H29" s="7">
        <f t="shared" si="5"/>
        <v>72.848160000000007</v>
      </c>
      <c r="I29" s="7">
        <f t="shared" si="5"/>
        <v>39.099455999999996</v>
      </c>
      <c r="J29" s="7">
        <f t="shared" si="5"/>
        <v>14.136768000000002</v>
      </c>
      <c r="K29" s="7">
        <f t="shared" si="5"/>
        <v>8.2926720000000049</v>
      </c>
      <c r="L29" s="7">
        <f t="shared" si="5"/>
        <v>5.0155199999999995</v>
      </c>
      <c r="M29" s="7">
        <f t="shared" si="5"/>
        <v>2.0364480000000009</v>
      </c>
      <c r="N29" s="7">
        <f t="shared" si="5"/>
        <v>1.271808</v>
      </c>
      <c r="O29" s="7">
        <f t="shared" si="5"/>
        <v>364.8490559999999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2018-05-22T06:40:15Z</dcterms:created>
  <dcterms:modified xsi:type="dcterms:W3CDTF">2024-04-22T04:51:36Z</dcterms:modified>
</cp:coreProperties>
</file>